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64" i="1" l="1"/>
  <c r="I10" i="1"/>
  <c r="F12" i="1" l="1"/>
  <c r="F11" i="1"/>
  <c r="F10" i="1"/>
  <c r="C66" i="1" l="1"/>
  <c r="L64" i="1" l="1"/>
  <c r="I5" i="1"/>
  <c r="I6" i="1"/>
  <c r="I7" i="1"/>
  <c r="I8" i="1"/>
  <c r="I9" i="1"/>
  <c r="I4" i="1"/>
  <c r="G18" i="1"/>
  <c r="G38" i="1"/>
  <c r="G61" i="1"/>
  <c r="G24" i="1"/>
  <c r="G23" i="1"/>
  <c r="G31" i="1"/>
  <c r="G53" i="1"/>
  <c r="G55" i="1"/>
  <c r="G58" i="1"/>
  <c r="G35" i="1"/>
  <c r="G39" i="1"/>
  <c r="G30" i="1"/>
  <c r="G57" i="1"/>
  <c r="G47" i="1"/>
  <c r="G52" i="1"/>
  <c r="G20" i="1"/>
  <c r="G36" i="1"/>
  <c r="G25" i="1"/>
  <c r="G48" i="1"/>
  <c r="G19" i="1"/>
  <c r="G56" i="1"/>
  <c r="G14" i="1"/>
  <c r="G50" i="1"/>
  <c r="G26" i="1"/>
  <c r="G15" i="1"/>
  <c r="G29" i="1"/>
  <c r="G63" i="1"/>
  <c r="C67" i="1" s="1"/>
  <c r="G59" i="1"/>
  <c r="G21" i="1"/>
  <c r="G40" i="1"/>
  <c r="G37" i="1"/>
  <c r="G60" i="1"/>
  <c r="G43" i="1"/>
  <c r="G32" i="1"/>
  <c r="G44" i="1"/>
  <c r="G62" i="1"/>
  <c r="G34" i="1"/>
  <c r="G27" i="1"/>
  <c r="G16" i="1"/>
  <c r="G17" i="1"/>
  <c r="G46" i="1"/>
  <c r="G54" i="1"/>
  <c r="G42" i="1"/>
  <c r="G28" i="1"/>
  <c r="G51" i="1"/>
  <c r="G49" i="1"/>
  <c r="G22" i="1"/>
  <c r="G41" i="1"/>
  <c r="G45" i="1"/>
  <c r="G33" i="1"/>
</calcChain>
</file>

<file path=xl/sharedStrings.xml><?xml version="1.0" encoding="utf-8"?>
<sst xmlns="http://schemas.openxmlformats.org/spreadsheetml/2006/main" count="321" uniqueCount="282">
  <si>
    <t>19K4171095</t>
  </si>
  <si>
    <t xml:space="preserve">Trần Nguyễn Vân </t>
  </si>
  <si>
    <t>Nhi</t>
  </si>
  <si>
    <t>27/08/2001</t>
  </si>
  <si>
    <t>16.80</t>
  </si>
  <si>
    <t>17.05</t>
  </si>
  <si>
    <t>19K4171001</t>
  </si>
  <si>
    <t xml:space="preserve">Phạm Dũng Nguyệt </t>
  </si>
  <si>
    <t>An</t>
  </si>
  <si>
    <t>27/02/2001</t>
  </si>
  <si>
    <t>17.85</t>
  </si>
  <si>
    <t>19K4171002</t>
  </si>
  <si>
    <t xml:space="preserve">Nguyễn Vân </t>
  </si>
  <si>
    <t>Anh</t>
  </si>
  <si>
    <t>29/12/2001</t>
  </si>
  <si>
    <t>16.60</t>
  </si>
  <si>
    <t>16.85</t>
  </si>
  <si>
    <t>19K4171004</t>
  </si>
  <si>
    <t xml:space="preserve">Ngô Thị Kim </t>
  </si>
  <si>
    <t>Chi</t>
  </si>
  <si>
    <t>10/06/2001</t>
  </si>
  <si>
    <t>19K4171005</t>
  </si>
  <si>
    <t xml:space="preserve">Nguyễn Thị Hồng </t>
  </si>
  <si>
    <t>Diệu</t>
  </si>
  <si>
    <t>16/02/2001</t>
  </si>
  <si>
    <t>15.75</t>
  </si>
  <si>
    <t>19K4171006</t>
  </si>
  <si>
    <t xml:space="preserve">Phan Thị </t>
  </si>
  <si>
    <t>21/09/2001</t>
  </si>
  <si>
    <t>17.23</t>
  </si>
  <si>
    <t>19K4171008</t>
  </si>
  <si>
    <t xml:space="preserve">Đặng Thị Phương </t>
  </si>
  <si>
    <t>Dung</t>
  </si>
  <si>
    <t>19/11/2001</t>
  </si>
  <si>
    <t>17.28</t>
  </si>
  <si>
    <t>17.53</t>
  </si>
  <si>
    <t>19K4171009</t>
  </si>
  <si>
    <t xml:space="preserve">Nguyễn Thị Ái </t>
  </si>
  <si>
    <t>Dy</t>
  </si>
  <si>
    <t>14/05/2001</t>
  </si>
  <si>
    <t>16.92</t>
  </si>
  <si>
    <t>19K4171014</t>
  </si>
  <si>
    <t xml:space="preserve">Lê Anh </t>
  </si>
  <si>
    <t>Hoàng</t>
  </si>
  <si>
    <t>28/11/2001</t>
  </si>
  <si>
    <t>16.05</t>
  </si>
  <si>
    <t>16.55</t>
  </si>
  <si>
    <t>19K4171015</t>
  </si>
  <si>
    <t xml:space="preserve">Nguyễn Thị </t>
  </si>
  <si>
    <t>Hồng</t>
  </si>
  <si>
    <t>25/02/2001</t>
  </si>
  <si>
    <t>15.90</t>
  </si>
  <si>
    <t>19K4171017</t>
  </si>
  <si>
    <t xml:space="preserve">Nguyễn Dương Minh </t>
  </si>
  <si>
    <t>Hùng</t>
  </si>
  <si>
    <t>04/09/2001</t>
  </si>
  <si>
    <t>15.82</t>
  </si>
  <si>
    <t>19K4171019</t>
  </si>
  <si>
    <t xml:space="preserve">Hồ Hữu Quốc </t>
  </si>
  <si>
    <t>Huy</t>
  </si>
  <si>
    <t>20/07/2000</t>
  </si>
  <si>
    <t>16.65</t>
  </si>
  <si>
    <t>19K4171021</t>
  </si>
  <si>
    <t xml:space="preserve">Lại Hoàng Khánh </t>
  </si>
  <si>
    <t>Huyền</t>
  </si>
  <si>
    <t>15/08/2001</t>
  </si>
  <si>
    <t>19K4171031</t>
  </si>
  <si>
    <t xml:space="preserve">Huỳnh Thị Ly </t>
  </si>
  <si>
    <t>Ly</t>
  </si>
  <si>
    <t>03/07/2001</t>
  </si>
  <si>
    <t>16.95</t>
  </si>
  <si>
    <t>19K4171032</t>
  </si>
  <si>
    <t xml:space="preserve">Nguyễn Thị Thảo </t>
  </si>
  <si>
    <t>My</t>
  </si>
  <si>
    <t>03/03/2001</t>
  </si>
  <si>
    <t>15.87</t>
  </si>
  <si>
    <t>19K4171035</t>
  </si>
  <si>
    <t xml:space="preserve">Nguyễn Thị Kim </t>
  </si>
  <si>
    <t>Ngân</t>
  </si>
  <si>
    <t>28/03/2001</t>
  </si>
  <si>
    <t>16.42</t>
  </si>
  <si>
    <t>19K4171036</t>
  </si>
  <si>
    <t xml:space="preserve">Trần Thị Mỹ </t>
  </si>
  <si>
    <t>01/01/2001</t>
  </si>
  <si>
    <t>16.08</t>
  </si>
  <si>
    <t>19K4171043</t>
  </si>
  <si>
    <t xml:space="preserve">Trịnh Thị Ý </t>
  </si>
  <si>
    <t>Như</t>
  </si>
  <si>
    <t>21/01/2001</t>
  </si>
  <si>
    <t>17.60</t>
  </si>
  <si>
    <t>19K4171048</t>
  </si>
  <si>
    <t xml:space="preserve">Nguyễn Thị Như </t>
  </si>
  <si>
    <t>Quỳnh</t>
  </si>
  <si>
    <t>29/09/2001</t>
  </si>
  <si>
    <t>16.63</t>
  </si>
  <si>
    <t>19K4171052</t>
  </si>
  <si>
    <t xml:space="preserve">Lê Thị </t>
  </si>
  <si>
    <t>Thảo</t>
  </si>
  <si>
    <t>02/01/2001</t>
  </si>
  <si>
    <t>17.18</t>
  </si>
  <si>
    <t>19K4171055</t>
  </si>
  <si>
    <t xml:space="preserve">Phan Dạ </t>
  </si>
  <si>
    <t>11/07/2001</t>
  </si>
  <si>
    <t>16.38</t>
  </si>
  <si>
    <t>19K4171068</t>
  </si>
  <si>
    <t xml:space="preserve">Trần Thị </t>
  </si>
  <si>
    <t>Trang</t>
  </si>
  <si>
    <t>30/10/2001</t>
  </si>
  <si>
    <t>17.75</t>
  </si>
  <si>
    <t>19K4171069</t>
  </si>
  <si>
    <t xml:space="preserve">Nguyễn Lê Kiều </t>
  </si>
  <si>
    <t>Trinh</t>
  </si>
  <si>
    <t>13/01/2001</t>
  </si>
  <si>
    <t>19K4171072</t>
  </si>
  <si>
    <t xml:space="preserve">Nguyễn Thị Ánh </t>
  </si>
  <si>
    <t>Tuyết</t>
  </si>
  <si>
    <t>12/01/2001</t>
  </si>
  <si>
    <t>18.15</t>
  </si>
  <si>
    <t>19K4171076</t>
  </si>
  <si>
    <t xml:space="preserve">Võ Thị Kiều </t>
  </si>
  <si>
    <t>Vy</t>
  </si>
  <si>
    <t>16.27</t>
  </si>
  <si>
    <t>19K4191002</t>
  </si>
  <si>
    <t xml:space="preserve">Dương Bình </t>
  </si>
  <si>
    <t>Minh</t>
  </si>
  <si>
    <t>06/06/2001</t>
  </si>
  <si>
    <t>19K4171080</t>
  </si>
  <si>
    <t>Nguyễn Quốc</t>
  </si>
  <si>
    <t>Dũng</t>
  </si>
  <si>
    <t>08/02/2001</t>
  </si>
  <si>
    <t>17.95</t>
  </si>
  <si>
    <t>19K4171087</t>
  </si>
  <si>
    <t>Nguyễn Thị</t>
  </si>
  <si>
    <t>Thư</t>
  </si>
  <si>
    <t>10/12/2001</t>
  </si>
  <si>
    <t>16.97</t>
  </si>
  <si>
    <t>19K4171073</t>
  </si>
  <si>
    <t xml:space="preserve">Ngân Thị Thủy </t>
  </si>
  <si>
    <t>Vân</t>
  </si>
  <si>
    <t>12/12/2001</t>
  </si>
  <si>
    <t>15.65</t>
  </si>
  <si>
    <t>19K4171003</t>
  </si>
  <si>
    <t xml:space="preserve">Hoàng Thị Vân </t>
  </si>
  <si>
    <t>27/07/2001</t>
  </si>
  <si>
    <t>19K4171037</t>
  </si>
  <si>
    <t>Nguyên</t>
  </si>
  <si>
    <t>15/01/2001</t>
  </si>
  <si>
    <t>17.58</t>
  </si>
  <si>
    <t>19K4171044</t>
  </si>
  <si>
    <t xml:space="preserve">Lê Tấn </t>
  </si>
  <si>
    <t>Phát</t>
  </si>
  <si>
    <t>30/09/2001</t>
  </si>
  <si>
    <t>19K4171050</t>
  </si>
  <si>
    <t>Thanh</t>
  </si>
  <si>
    <t>19K4171061</t>
  </si>
  <si>
    <t>Thủy</t>
  </si>
  <si>
    <t>21/05/2001</t>
  </si>
  <si>
    <t>15.80</t>
  </si>
  <si>
    <t>19K4171065</t>
  </si>
  <si>
    <t xml:space="preserve">Hà Thị Thùy </t>
  </si>
  <si>
    <t>24/05/2001</t>
  </si>
  <si>
    <t>16.50</t>
  </si>
  <si>
    <t>19K4171078</t>
  </si>
  <si>
    <t>Đặng Thái</t>
  </si>
  <si>
    <t>29/10/2001</t>
  </si>
  <si>
    <t>19K4171091</t>
  </si>
  <si>
    <t xml:space="preserve">Phan Thị Mỹ </t>
  </si>
  <si>
    <t>Loan</t>
  </si>
  <si>
    <t>19/06/2001</t>
  </si>
  <si>
    <t>19K4171084</t>
  </si>
  <si>
    <t>Nguyễn Nhật</t>
  </si>
  <si>
    <t>Lệ</t>
  </si>
  <si>
    <t>21/12/2001</t>
  </si>
  <si>
    <t>19K4171093</t>
  </si>
  <si>
    <t>Trần Thị Diễm</t>
  </si>
  <si>
    <t>16.25</t>
  </si>
  <si>
    <t>19K4171018</t>
  </si>
  <si>
    <t xml:space="preserve">Hoàng </t>
  </si>
  <si>
    <t>Hưng</t>
  </si>
  <si>
    <t>04/08/2001</t>
  </si>
  <si>
    <t>19K4171025</t>
  </si>
  <si>
    <t xml:space="preserve">Nguyễn Đình Anh </t>
  </si>
  <si>
    <t>Khôi</t>
  </si>
  <si>
    <t>07/12/2001</t>
  </si>
  <si>
    <t>16.70</t>
  </si>
  <si>
    <t>19K4171038</t>
  </si>
  <si>
    <t xml:space="preserve">Nguyễn Đức </t>
  </si>
  <si>
    <t>Nhân</t>
  </si>
  <si>
    <t>14/11/2001</t>
  </si>
  <si>
    <t>19K4171049</t>
  </si>
  <si>
    <t xml:space="preserve">Nguyễn Hải </t>
  </si>
  <si>
    <t>Sơn</t>
  </si>
  <si>
    <t>10/07/2001</t>
  </si>
  <si>
    <t>19K4171074</t>
  </si>
  <si>
    <t xml:space="preserve">Võ Hoàng Thế </t>
  </si>
  <si>
    <t>Vinh</t>
  </si>
  <si>
    <t>08/11/2001</t>
  </si>
  <si>
    <t>19K4191004</t>
  </si>
  <si>
    <t xml:space="preserve">Nguyễn Lê Tiến </t>
  </si>
  <si>
    <t>Thành</t>
  </si>
  <si>
    <t>19K4171090</t>
  </si>
  <si>
    <t>Lê Hà Quỳnh</t>
  </si>
  <si>
    <t>09/09/2001</t>
  </si>
  <si>
    <t>19K4171096</t>
  </si>
  <si>
    <t xml:space="preserve">Nguyễn Thanh Tuệ </t>
  </si>
  <si>
    <t>Tâm</t>
  </si>
  <si>
    <t>16.43</t>
  </si>
  <si>
    <t>19K4171063</t>
  </si>
  <si>
    <t xml:space="preserve">Trần Thị Quỳnh </t>
  </si>
  <si>
    <t>Trâm</t>
  </si>
  <si>
    <t>08/03/2001</t>
  </si>
  <si>
    <t>16.03</t>
  </si>
  <si>
    <t>19K4171013</t>
  </si>
  <si>
    <t xml:space="preserve">Phan Thị Thanh </t>
  </si>
  <si>
    <t>Hoài</t>
  </si>
  <si>
    <t>30/01/2001</t>
  </si>
  <si>
    <t>16.53</t>
  </si>
  <si>
    <t>19K4171058</t>
  </si>
  <si>
    <t xml:space="preserve">Nguyễn Thị Anh </t>
  </si>
  <si>
    <t>22/02/2001</t>
  </si>
  <si>
    <t>16.98</t>
  </si>
  <si>
    <t>19K4171100</t>
  </si>
  <si>
    <t xml:space="preserve">Phan Thị Ngọc </t>
  </si>
  <si>
    <t>25/01/2001</t>
  </si>
  <si>
    <t>19K4171098</t>
  </si>
  <si>
    <t xml:space="preserve">Võ Đình </t>
  </si>
  <si>
    <t>Thịnh</t>
  </si>
  <si>
    <t>28/04/2001</t>
  </si>
  <si>
    <t>16.30</t>
  </si>
  <si>
    <t>19K4171028</t>
  </si>
  <si>
    <t xml:space="preserve">Lê Nguyễn Cẩm </t>
  </si>
  <si>
    <t>Linh</t>
  </si>
  <si>
    <t>22/12/2001</t>
  </si>
  <si>
    <t>19K4171007</t>
  </si>
  <si>
    <t xml:space="preserve">Nguyễn Minh </t>
  </si>
  <si>
    <t>Đức</t>
  </si>
  <si>
    <t>03/06/2001</t>
  </si>
  <si>
    <t>19K4171026</t>
  </si>
  <si>
    <t xml:space="preserve">Lê Tuấn </t>
  </si>
  <si>
    <t>Kiệt</t>
  </si>
  <si>
    <t>14/02/2001</t>
  </si>
  <si>
    <t>19K4171039</t>
  </si>
  <si>
    <t xml:space="preserve">Phan Đình </t>
  </si>
  <si>
    <t>Nhật</t>
  </si>
  <si>
    <t>19K4171046</t>
  </si>
  <si>
    <t xml:space="preserve">Nguyễn Phước </t>
  </si>
  <si>
    <t>Quân</t>
  </si>
  <si>
    <t>13/10/2001</t>
  </si>
  <si>
    <t>19K4171097</t>
  </si>
  <si>
    <t>Chềnh Sìn</t>
  </si>
  <si>
    <t>Thắng</t>
  </si>
  <si>
    <t>06/04/2001</t>
  </si>
  <si>
    <t>19K4171094</t>
  </si>
  <si>
    <t xml:space="preserve">Nguyễn Hữu </t>
  </si>
  <si>
    <t>22/08/2001</t>
  </si>
  <si>
    <t>19K4171082</t>
  </si>
  <si>
    <t xml:space="preserve">Trần Văn </t>
  </si>
  <si>
    <t>Hướng</t>
  </si>
  <si>
    <t>05/07/2000</t>
  </si>
  <si>
    <t>Khá</t>
  </si>
  <si>
    <t>Stt</t>
  </si>
  <si>
    <t>Mã SV</t>
  </si>
  <si>
    <t>Họ</t>
  </si>
  <si>
    <t>Tên</t>
  </si>
  <si>
    <t>Ngày sinh</t>
  </si>
  <si>
    <t>Điểm TBC</t>
  </si>
  <si>
    <t>Loại
 Học bổng</t>
  </si>
  <si>
    <t>Số tiền 
HB/1 tháng</t>
  </si>
  <si>
    <t>Số tiền 
HB/5 tháng</t>
  </si>
  <si>
    <t>Người lập bảng</t>
  </si>
  <si>
    <t>Phòng Công tác sinh viên</t>
  </si>
  <si>
    <t>Kế toán trưởng</t>
  </si>
  <si>
    <t xml:space="preserve">              Hiệu trưởng</t>
  </si>
  <si>
    <t>HỌC KỲ 1 NĂM HỌC 2019-2020</t>
  </si>
  <si>
    <t>Tổng</t>
  </si>
  <si>
    <t>Số tiền chi học bổng (đ)/tháng</t>
  </si>
  <si>
    <t>Số tiền thực cấp (đ)/tháng</t>
  </si>
  <si>
    <t>Ghi chú</t>
  </si>
  <si>
    <t>Không cấp HB</t>
  </si>
  <si>
    <t>Số tiền thiếu (đ)/tháng</t>
  </si>
  <si>
    <t xml:space="preserve">   Hiệu trưởng</t>
  </si>
  <si>
    <t>DANH SÁCH SINH VIÊN NHẬN HỌC BỔNG K53 CLC QUẢN TRỊ KINH DOANH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</si>
</sst>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 applyProtection="1"/>
    <xf numFmtId="0" fontId="2" fillId="0" borderId="0" xfId="0" applyNumberFormat="1" applyFont="1" applyFill="1" applyBorder="1" applyAlignment="1" applyProtection="1"/>
    <xf numFmtId="2" fontId="2" fillId="0" borderId="0" xfId="0" applyNumberFormat="1" applyFont="1" applyFill="1" applyAlignment="1" applyProtection="1"/>
    <xf numFmtId="2" fontId="0" fillId="0" borderId="0" xfId="0" applyNumberFormat="1"/>
    <xf numFmtId="165" fontId="2" fillId="0" borderId="0" xfId="1" applyNumberFormat="1" applyFont="1" applyFill="1" applyAlignment="1" applyProtection="1"/>
    <xf numFmtId="165" fontId="0" fillId="0" borderId="0" xfId="1" applyNumberFormat="1" applyFont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2" xfId="0" applyFont="1" applyBorder="1" applyAlignment="1">
      <alignment horizontal="center" wrapText="1"/>
    </xf>
    <xf numFmtId="165" fontId="4" fillId="0" borderId="2" xfId="0" applyNumberFormat="1" applyFont="1" applyBorder="1"/>
    <xf numFmtId="0" fontId="2" fillId="0" borderId="2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/>
    <xf numFmtId="164" fontId="2" fillId="0" borderId="2" xfId="1" applyFont="1" applyFill="1" applyBorder="1" applyAlignment="1" applyProtection="1"/>
    <xf numFmtId="165" fontId="2" fillId="0" borderId="2" xfId="1" applyNumberFormat="1" applyFont="1" applyFill="1" applyBorder="1" applyAlignment="1" applyProtection="1"/>
    <xf numFmtId="165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/>
    <xf numFmtId="0" fontId="5" fillId="0" borderId="2" xfId="0" applyNumberFormat="1" applyFont="1" applyFill="1" applyBorder="1" applyAlignment="1" applyProtection="1"/>
    <xf numFmtId="0" fontId="2" fillId="0" borderId="0" xfId="0" applyFont="1"/>
    <xf numFmtId="165" fontId="5" fillId="0" borderId="2" xfId="0" applyNumberFormat="1" applyFont="1" applyBorder="1"/>
    <xf numFmtId="2" fontId="2" fillId="0" borderId="0" xfId="0" applyNumberFormat="1" applyFont="1"/>
    <xf numFmtId="165" fontId="5" fillId="0" borderId="0" xfId="1" applyNumberFormat="1" applyFont="1"/>
    <xf numFmtId="166" fontId="2" fillId="0" borderId="0" xfId="1" applyNumberFormat="1" applyFont="1" applyFill="1" applyBorder="1" applyAlignment="1" applyProtection="1"/>
    <xf numFmtId="166" fontId="2" fillId="0" borderId="0" xfId="1" applyNumberFormat="1" applyFont="1" applyFill="1" applyAlignment="1" applyProtection="1"/>
    <xf numFmtId="165" fontId="6" fillId="0" borderId="5" xfId="1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topLeftCell="A4" workbookViewId="0">
      <selection activeCell="G10" sqref="G10"/>
    </sheetView>
  </sheetViews>
  <sheetFormatPr defaultRowHeight="15" x14ac:dyDescent="0.25"/>
  <cols>
    <col min="1" max="1" width="5.28515625" customWidth="1"/>
    <col min="2" max="2" width="30.85546875" customWidth="1"/>
    <col min="3" max="3" width="17.140625" customWidth="1"/>
    <col min="4" max="4" width="10" customWidth="1"/>
    <col min="5" max="5" width="11.5703125" customWidth="1"/>
    <col min="8" max="8" width="13" customWidth="1"/>
    <col min="9" max="9" width="16.7109375" hidden="1" customWidth="1"/>
    <col min="10" max="10" width="17.85546875" style="5" customWidth="1"/>
    <col min="11" max="11" width="10.140625" bestFit="1" customWidth="1"/>
    <col min="12" max="12" width="13.28515625" style="7" bestFit="1" customWidth="1"/>
    <col min="13" max="13" width="12.140625" bestFit="1" customWidth="1"/>
  </cols>
  <sheetData>
    <row r="1" spans="1:10" s="8" customFormat="1" ht="21" customHeight="1" x14ac:dyDescent="0.25">
      <c r="B1" s="30" t="s">
        <v>281</v>
      </c>
      <c r="C1" s="30"/>
      <c r="D1" s="30"/>
      <c r="E1" s="30"/>
      <c r="F1" s="30"/>
      <c r="G1" s="30"/>
      <c r="H1" s="30"/>
    </row>
    <row r="2" spans="1:10" s="8" customFormat="1" ht="21" customHeight="1" x14ac:dyDescent="0.25">
      <c r="B2" s="9"/>
      <c r="C2" s="31" t="s">
        <v>273</v>
      </c>
      <c r="D2" s="31"/>
      <c r="E2" s="31"/>
      <c r="F2" s="31"/>
      <c r="G2" s="31"/>
    </row>
    <row r="3" spans="1:10" s="9" customFormat="1" ht="47.25" x14ac:dyDescent="0.25">
      <c r="A3" s="10" t="s">
        <v>260</v>
      </c>
      <c r="B3" s="10" t="s">
        <v>261</v>
      </c>
      <c r="C3" s="11" t="s">
        <v>262</v>
      </c>
      <c r="D3" s="12" t="s">
        <v>263</v>
      </c>
      <c r="E3" s="10" t="s">
        <v>264</v>
      </c>
      <c r="F3" s="10" t="s">
        <v>265</v>
      </c>
      <c r="G3" s="13" t="s">
        <v>266</v>
      </c>
      <c r="H3" s="13" t="s">
        <v>267</v>
      </c>
      <c r="I3" s="13" t="s">
        <v>268</v>
      </c>
      <c r="J3" s="13" t="s">
        <v>277</v>
      </c>
    </row>
    <row r="4" spans="1:10" s="2" customFormat="1" ht="18.75" customHeight="1" x14ac:dyDescent="0.25">
      <c r="A4" s="15">
        <v>1</v>
      </c>
      <c r="B4" s="16" t="s">
        <v>176</v>
      </c>
      <c r="C4" s="20" t="s">
        <v>177</v>
      </c>
      <c r="D4" s="21" t="s">
        <v>178</v>
      </c>
      <c r="E4" s="16" t="s">
        <v>179</v>
      </c>
      <c r="F4" s="17">
        <v>7.333333333333333</v>
      </c>
      <c r="G4" s="15" t="s">
        <v>259</v>
      </c>
      <c r="H4" s="18">
        <v>890000</v>
      </c>
      <c r="I4" s="19">
        <f>H4*5</f>
        <v>4450000</v>
      </c>
      <c r="J4" s="19"/>
    </row>
    <row r="5" spans="1:10" s="2" customFormat="1" ht="18.75" customHeight="1" x14ac:dyDescent="0.25">
      <c r="A5" s="15">
        <v>2</v>
      </c>
      <c r="B5" s="16" t="s">
        <v>169</v>
      </c>
      <c r="C5" s="20" t="s">
        <v>170</v>
      </c>
      <c r="D5" s="21" t="s">
        <v>171</v>
      </c>
      <c r="E5" s="16" t="s">
        <v>172</v>
      </c>
      <c r="F5" s="17">
        <v>6.583333333333333</v>
      </c>
      <c r="G5" s="15" t="s">
        <v>259</v>
      </c>
      <c r="H5" s="18">
        <v>890000</v>
      </c>
      <c r="I5" s="19">
        <f t="shared" ref="I5:I10" si="0">H5*5</f>
        <v>4450000</v>
      </c>
      <c r="J5" s="19"/>
    </row>
    <row r="6" spans="1:10" s="2" customFormat="1" ht="18.75" customHeight="1" x14ac:dyDescent="0.25">
      <c r="A6" s="15">
        <v>3</v>
      </c>
      <c r="B6" s="16" t="s">
        <v>17</v>
      </c>
      <c r="C6" s="20" t="s">
        <v>18</v>
      </c>
      <c r="D6" s="21" t="s">
        <v>19</v>
      </c>
      <c r="E6" s="16" t="s">
        <v>20</v>
      </c>
      <c r="F6" s="17">
        <v>6.5266666666666664</v>
      </c>
      <c r="G6" s="15" t="s">
        <v>259</v>
      </c>
      <c r="H6" s="18">
        <v>890000</v>
      </c>
      <c r="I6" s="19">
        <f t="shared" si="0"/>
        <v>4450000</v>
      </c>
      <c r="J6" s="19"/>
    </row>
    <row r="7" spans="1:10" s="2" customFormat="1" ht="18.75" customHeight="1" x14ac:dyDescent="0.25">
      <c r="A7" s="15">
        <v>4</v>
      </c>
      <c r="B7" s="16" t="s">
        <v>193</v>
      </c>
      <c r="C7" s="20" t="s">
        <v>194</v>
      </c>
      <c r="D7" s="21" t="s">
        <v>195</v>
      </c>
      <c r="E7" s="16" t="s">
        <v>196</v>
      </c>
      <c r="F7" s="17">
        <v>6.4833333333333334</v>
      </c>
      <c r="G7" s="15" t="s">
        <v>259</v>
      </c>
      <c r="H7" s="18">
        <v>890000</v>
      </c>
      <c r="I7" s="19">
        <f t="shared" si="0"/>
        <v>4450000</v>
      </c>
      <c r="J7" s="19"/>
    </row>
    <row r="8" spans="1:10" s="2" customFormat="1" ht="18.75" customHeight="1" x14ac:dyDescent="0.25">
      <c r="A8" s="15">
        <v>5</v>
      </c>
      <c r="B8" s="16" t="s">
        <v>185</v>
      </c>
      <c r="C8" s="20" t="s">
        <v>186</v>
      </c>
      <c r="D8" s="21" t="s">
        <v>187</v>
      </c>
      <c r="E8" s="16" t="s">
        <v>188</v>
      </c>
      <c r="F8" s="17">
        <v>6.41</v>
      </c>
      <c r="G8" s="15" t="s">
        <v>259</v>
      </c>
      <c r="H8" s="18">
        <v>890000</v>
      </c>
      <c r="I8" s="19">
        <f t="shared" si="0"/>
        <v>4450000</v>
      </c>
      <c r="J8" s="19"/>
    </row>
    <row r="9" spans="1:10" s="2" customFormat="1" ht="18.75" customHeight="1" x14ac:dyDescent="0.25">
      <c r="A9" s="15">
        <v>6</v>
      </c>
      <c r="B9" s="16" t="s">
        <v>244</v>
      </c>
      <c r="C9" s="20" t="s">
        <v>245</v>
      </c>
      <c r="D9" s="21" t="s">
        <v>246</v>
      </c>
      <c r="E9" s="16" t="s">
        <v>247</v>
      </c>
      <c r="F9" s="17">
        <v>6.3166666666666664</v>
      </c>
      <c r="G9" s="15" t="s">
        <v>259</v>
      </c>
      <c r="H9" s="18">
        <v>890000</v>
      </c>
      <c r="I9" s="19">
        <f t="shared" si="0"/>
        <v>4450000</v>
      </c>
      <c r="J9" s="19"/>
    </row>
    <row r="10" spans="1:10" s="2" customFormat="1" ht="18.75" customHeight="1" x14ac:dyDescent="0.25">
      <c r="A10" s="15">
        <v>1781</v>
      </c>
      <c r="B10" s="16" t="s">
        <v>255</v>
      </c>
      <c r="C10" s="20" t="s">
        <v>256</v>
      </c>
      <c r="D10" s="21" t="s">
        <v>257</v>
      </c>
      <c r="E10" s="16" t="s">
        <v>258</v>
      </c>
      <c r="F10" s="17">
        <f>18.9/3</f>
        <v>6.3</v>
      </c>
      <c r="G10" s="15" t="s">
        <v>259</v>
      </c>
      <c r="H10" s="18">
        <v>890000</v>
      </c>
      <c r="I10" s="19">
        <f t="shared" si="0"/>
        <v>4450000</v>
      </c>
      <c r="J10" s="19"/>
    </row>
    <row r="11" spans="1:10" s="2" customFormat="1" ht="18.75" customHeight="1" x14ac:dyDescent="0.25">
      <c r="A11" s="15">
        <v>1773</v>
      </c>
      <c r="B11" s="16" t="s">
        <v>233</v>
      </c>
      <c r="C11" s="20" t="s">
        <v>234</v>
      </c>
      <c r="D11" s="21" t="s">
        <v>235</v>
      </c>
      <c r="E11" s="16" t="s">
        <v>236</v>
      </c>
      <c r="F11" s="17">
        <f>18.7/3</f>
        <v>6.2333333333333334</v>
      </c>
      <c r="G11" s="15"/>
      <c r="H11" s="18"/>
      <c r="I11" s="19"/>
      <c r="J11" s="29" t="s">
        <v>278</v>
      </c>
    </row>
    <row r="12" spans="1:10" s="2" customFormat="1" ht="18.75" customHeight="1" x14ac:dyDescent="0.25">
      <c r="A12" s="15">
        <v>1776</v>
      </c>
      <c r="B12" s="16" t="s">
        <v>241</v>
      </c>
      <c r="C12" s="20" t="s">
        <v>242</v>
      </c>
      <c r="D12" s="21" t="s">
        <v>243</v>
      </c>
      <c r="E12" s="16" t="s">
        <v>151</v>
      </c>
      <c r="F12" s="17">
        <f>18.7/3</f>
        <v>6.2333333333333334</v>
      </c>
      <c r="G12" s="15"/>
      <c r="H12" s="18"/>
      <c r="I12" s="19"/>
      <c r="J12" s="29" t="s">
        <v>278</v>
      </c>
    </row>
    <row r="13" spans="1:10" s="2" customFormat="1" ht="18.75" customHeight="1" x14ac:dyDescent="0.25">
      <c r="A13" s="15">
        <v>1780</v>
      </c>
      <c r="B13" s="16" t="s">
        <v>252</v>
      </c>
      <c r="C13" s="20" t="s">
        <v>253</v>
      </c>
      <c r="D13" s="21" t="s">
        <v>243</v>
      </c>
      <c r="E13" s="16" t="s">
        <v>254</v>
      </c>
      <c r="F13" s="17">
        <v>6.09</v>
      </c>
      <c r="G13" s="15"/>
      <c r="H13" s="18"/>
      <c r="I13" s="19"/>
      <c r="J13" s="29" t="s">
        <v>278</v>
      </c>
    </row>
    <row r="14" spans="1:10" s="2" customFormat="1" hidden="1" x14ac:dyDescent="0.25">
      <c r="A14" s="1">
        <v>1313</v>
      </c>
      <c r="B14" s="2" t="s">
        <v>113</v>
      </c>
      <c r="C14" s="2" t="s">
        <v>114</v>
      </c>
      <c r="D14" s="2" t="s">
        <v>115</v>
      </c>
      <c r="E14" s="2" t="s">
        <v>116</v>
      </c>
      <c r="F14" s="28" t="s">
        <v>117</v>
      </c>
      <c r="G14" s="4" t="e">
        <f t="shared" ref="G14:G41" si="1">F14/3</f>
        <v>#VALUE!</v>
      </c>
      <c r="I14" s="6"/>
      <c r="J14" s="28"/>
    </row>
    <row r="15" spans="1:10" s="2" customFormat="1" hidden="1" x14ac:dyDescent="0.25">
      <c r="A15" s="1">
        <v>1322</v>
      </c>
      <c r="B15" s="3" t="s">
        <v>126</v>
      </c>
      <c r="C15" s="3" t="s">
        <v>127</v>
      </c>
      <c r="D15" s="3" t="s">
        <v>128</v>
      </c>
      <c r="E15" s="3" t="s">
        <v>129</v>
      </c>
      <c r="F15" s="27" t="s">
        <v>130</v>
      </c>
      <c r="G15" s="4" t="e">
        <f t="shared" si="1"/>
        <v>#VALUE!</v>
      </c>
      <c r="I15" s="6"/>
      <c r="J15" s="27"/>
    </row>
    <row r="16" spans="1:10" s="2" customFormat="1" hidden="1" x14ac:dyDescent="0.25">
      <c r="A16" s="1">
        <v>1602</v>
      </c>
      <c r="B16" s="3" t="s">
        <v>197</v>
      </c>
      <c r="C16" s="3" t="s">
        <v>198</v>
      </c>
      <c r="D16" s="3" t="s">
        <v>199</v>
      </c>
      <c r="E16" s="3" t="s">
        <v>168</v>
      </c>
      <c r="F16" s="27" t="s">
        <v>130</v>
      </c>
      <c r="G16" s="4" t="e">
        <f t="shared" si="1"/>
        <v>#VALUE!</v>
      </c>
      <c r="I16" s="6"/>
      <c r="J16" s="27"/>
    </row>
    <row r="17" spans="1:10" s="2" customFormat="1" hidden="1" x14ac:dyDescent="0.25">
      <c r="A17" s="1">
        <v>1607</v>
      </c>
      <c r="B17" s="3" t="s">
        <v>200</v>
      </c>
      <c r="C17" s="3" t="s">
        <v>201</v>
      </c>
      <c r="D17" s="3" t="s">
        <v>13</v>
      </c>
      <c r="E17" s="3" t="s">
        <v>202</v>
      </c>
      <c r="F17" s="27" t="s">
        <v>130</v>
      </c>
      <c r="G17" s="4" t="e">
        <f t="shared" si="1"/>
        <v>#VALUE!</v>
      </c>
      <c r="I17" s="6"/>
      <c r="J17" s="27"/>
    </row>
    <row r="18" spans="1:10" s="2" customFormat="1" hidden="1" x14ac:dyDescent="0.25">
      <c r="A18" s="1">
        <v>1291</v>
      </c>
      <c r="B18" s="2" t="s">
        <v>6</v>
      </c>
      <c r="C18" s="2" t="s">
        <v>7</v>
      </c>
      <c r="D18" s="2" t="s">
        <v>8</v>
      </c>
      <c r="E18" s="2" t="s">
        <v>9</v>
      </c>
      <c r="F18" s="28" t="s">
        <v>10</v>
      </c>
      <c r="G18" s="4" t="e">
        <f t="shared" si="1"/>
        <v>#VALUE!</v>
      </c>
      <c r="I18" s="6"/>
      <c r="J18" s="28"/>
    </row>
    <row r="19" spans="1:10" s="2" customFormat="1" hidden="1" x14ac:dyDescent="0.25">
      <c r="A19" s="1">
        <v>1311</v>
      </c>
      <c r="B19" s="2" t="s">
        <v>104</v>
      </c>
      <c r="C19" s="2" t="s">
        <v>105</v>
      </c>
      <c r="D19" s="2" t="s">
        <v>106</v>
      </c>
      <c r="E19" s="2" t="s">
        <v>107</v>
      </c>
      <c r="F19" s="28" t="s">
        <v>108</v>
      </c>
      <c r="G19" s="4" t="e">
        <f t="shared" si="1"/>
        <v>#VALUE!</v>
      </c>
      <c r="I19" s="6"/>
      <c r="J19" s="28"/>
    </row>
    <row r="20" spans="1:10" s="2" customFormat="1" hidden="1" x14ac:dyDescent="0.25">
      <c r="A20" s="1">
        <v>1307</v>
      </c>
      <c r="B20" s="2" t="s">
        <v>85</v>
      </c>
      <c r="C20" s="2" t="s">
        <v>86</v>
      </c>
      <c r="D20" s="2" t="s">
        <v>87</v>
      </c>
      <c r="E20" s="2" t="s">
        <v>88</v>
      </c>
      <c r="F20" s="28" t="s">
        <v>89</v>
      </c>
      <c r="G20" s="4" t="e">
        <f t="shared" si="1"/>
        <v>#VALUE!</v>
      </c>
      <c r="I20" s="6"/>
      <c r="J20" s="28"/>
    </row>
    <row r="21" spans="1:10" s="2" customFormat="1" hidden="1" x14ac:dyDescent="0.25">
      <c r="A21" s="1">
        <v>1421</v>
      </c>
      <c r="B21" s="2" t="s">
        <v>144</v>
      </c>
      <c r="C21" s="2" t="s">
        <v>114</v>
      </c>
      <c r="D21" s="2" t="s">
        <v>145</v>
      </c>
      <c r="E21" s="2" t="s">
        <v>146</v>
      </c>
      <c r="F21" s="28" t="s">
        <v>147</v>
      </c>
      <c r="G21" s="4" t="e">
        <f t="shared" si="1"/>
        <v>#VALUE!</v>
      </c>
      <c r="I21" s="6"/>
      <c r="J21" s="28"/>
    </row>
    <row r="22" spans="1:10" s="2" customFormat="1" hidden="1" x14ac:dyDescent="0.25">
      <c r="A22" s="1">
        <v>1775</v>
      </c>
      <c r="B22" s="3" t="s">
        <v>229</v>
      </c>
      <c r="C22" s="3" t="s">
        <v>230</v>
      </c>
      <c r="D22" s="3" t="s">
        <v>231</v>
      </c>
      <c r="E22" s="3" t="s">
        <v>232</v>
      </c>
      <c r="F22" s="27" t="s">
        <v>35</v>
      </c>
      <c r="G22" s="4" t="e">
        <f t="shared" si="1"/>
        <v>#VALUE!</v>
      </c>
      <c r="I22" s="6"/>
      <c r="J22" s="27"/>
    </row>
    <row r="23" spans="1:10" s="2" customFormat="1" hidden="1" x14ac:dyDescent="0.25">
      <c r="A23" s="1">
        <v>1296</v>
      </c>
      <c r="B23" s="2" t="s">
        <v>30</v>
      </c>
      <c r="C23" s="2" t="s">
        <v>31</v>
      </c>
      <c r="D23" s="2" t="s">
        <v>32</v>
      </c>
      <c r="E23" s="2" t="s">
        <v>33</v>
      </c>
      <c r="F23" s="28" t="s">
        <v>34</v>
      </c>
      <c r="G23" s="4" t="e">
        <f t="shared" si="1"/>
        <v>#VALUE!</v>
      </c>
      <c r="I23" s="6"/>
      <c r="J23" s="28"/>
    </row>
    <row r="24" spans="1:10" s="2" customFormat="1" hidden="1" x14ac:dyDescent="0.25">
      <c r="A24" s="1">
        <v>1295</v>
      </c>
      <c r="B24" s="2" t="s">
        <v>26</v>
      </c>
      <c r="C24" s="2" t="s">
        <v>27</v>
      </c>
      <c r="D24" s="2" t="s">
        <v>23</v>
      </c>
      <c r="E24" s="2" t="s">
        <v>28</v>
      </c>
      <c r="F24" s="28" t="s">
        <v>29</v>
      </c>
      <c r="G24" s="4" t="e">
        <f t="shared" si="1"/>
        <v>#VALUE!</v>
      </c>
      <c r="I24" s="6"/>
      <c r="J24" s="28"/>
    </row>
    <row r="25" spans="1:10" s="2" customFormat="1" hidden="1" x14ac:dyDescent="0.25">
      <c r="A25" s="1">
        <v>1309</v>
      </c>
      <c r="B25" s="2" t="s">
        <v>95</v>
      </c>
      <c r="C25" s="2" t="s">
        <v>96</v>
      </c>
      <c r="D25" s="2" t="s">
        <v>97</v>
      </c>
      <c r="E25" s="2" t="s">
        <v>98</v>
      </c>
      <c r="F25" s="28" t="s">
        <v>99</v>
      </c>
      <c r="G25" s="4" t="e">
        <f t="shared" si="1"/>
        <v>#VALUE!</v>
      </c>
      <c r="I25" s="6"/>
      <c r="J25" s="28"/>
    </row>
    <row r="26" spans="1:10" s="2" customFormat="1" hidden="1" x14ac:dyDescent="0.25">
      <c r="A26" s="1">
        <v>1319</v>
      </c>
      <c r="B26" s="2" t="s">
        <v>122</v>
      </c>
      <c r="C26" s="2" t="s">
        <v>123</v>
      </c>
      <c r="D26" s="2" t="s">
        <v>124</v>
      </c>
      <c r="E26" s="2" t="s">
        <v>125</v>
      </c>
      <c r="F26" s="28" t="s">
        <v>5</v>
      </c>
      <c r="G26" s="4" t="e">
        <f t="shared" si="1"/>
        <v>#VALUE!</v>
      </c>
      <c r="I26" s="6"/>
      <c r="J26" s="28"/>
    </row>
    <row r="27" spans="1:10" s="2" customFormat="1" hidden="1" x14ac:dyDescent="0.25">
      <c r="A27" s="1">
        <v>1600</v>
      </c>
      <c r="B27" s="3" t="s">
        <v>189</v>
      </c>
      <c r="C27" s="3" t="s">
        <v>190</v>
      </c>
      <c r="D27" s="3" t="s">
        <v>191</v>
      </c>
      <c r="E27" s="3" t="s">
        <v>192</v>
      </c>
      <c r="F27" s="27" t="s">
        <v>5</v>
      </c>
      <c r="G27" s="4" t="e">
        <f t="shared" si="1"/>
        <v>#VALUE!</v>
      </c>
      <c r="I27" s="6"/>
      <c r="J27" s="27"/>
    </row>
    <row r="28" spans="1:10" s="2" customFormat="1" hidden="1" x14ac:dyDescent="0.25">
      <c r="A28" s="1">
        <v>1695</v>
      </c>
      <c r="B28" s="3" t="s">
        <v>217</v>
      </c>
      <c r="C28" s="3" t="s">
        <v>218</v>
      </c>
      <c r="D28" s="3" t="s">
        <v>133</v>
      </c>
      <c r="E28" s="3" t="s">
        <v>219</v>
      </c>
      <c r="F28" s="27" t="s">
        <v>220</v>
      </c>
      <c r="G28" s="4" t="e">
        <f t="shared" si="1"/>
        <v>#VALUE!</v>
      </c>
      <c r="I28" s="6"/>
      <c r="J28" s="27"/>
    </row>
    <row r="29" spans="1:10" s="2" customFormat="1" hidden="1" x14ac:dyDescent="0.25">
      <c r="A29" s="1">
        <v>1323</v>
      </c>
      <c r="B29" s="3" t="s">
        <v>131</v>
      </c>
      <c r="C29" s="3" t="s">
        <v>132</v>
      </c>
      <c r="D29" s="3" t="s">
        <v>133</v>
      </c>
      <c r="E29" s="3" t="s">
        <v>134</v>
      </c>
      <c r="F29" s="27" t="s">
        <v>135</v>
      </c>
      <c r="G29" s="4" t="e">
        <f t="shared" si="1"/>
        <v>#VALUE!</v>
      </c>
      <c r="I29" s="6"/>
      <c r="J29" s="27"/>
    </row>
    <row r="30" spans="1:10" s="2" customFormat="1" hidden="1" x14ac:dyDescent="0.25">
      <c r="A30" s="1">
        <v>1303</v>
      </c>
      <c r="B30" s="2" t="s">
        <v>66</v>
      </c>
      <c r="C30" s="2" t="s">
        <v>67</v>
      </c>
      <c r="D30" s="2" t="s">
        <v>68</v>
      </c>
      <c r="E30" s="2" t="s">
        <v>69</v>
      </c>
      <c r="F30" s="28" t="s">
        <v>70</v>
      </c>
      <c r="G30" s="4" t="e">
        <f t="shared" si="1"/>
        <v>#VALUE!</v>
      </c>
      <c r="I30" s="6"/>
      <c r="J30" s="28"/>
    </row>
    <row r="31" spans="1:10" s="2" customFormat="1" hidden="1" x14ac:dyDescent="0.25">
      <c r="A31" s="1">
        <v>1297</v>
      </c>
      <c r="B31" s="2" t="s">
        <v>36</v>
      </c>
      <c r="C31" s="2" t="s">
        <v>37</v>
      </c>
      <c r="D31" s="2" t="s">
        <v>38</v>
      </c>
      <c r="E31" s="2" t="s">
        <v>39</v>
      </c>
      <c r="F31" s="28" t="s">
        <v>40</v>
      </c>
      <c r="G31" s="4" t="e">
        <f t="shared" si="1"/>
        <v>#VALUE!</v>
      </c>
      <c r="I31" s="6"/>
      <c r="J31" s="28"/>
    </row>
    <row r="32" spans="1:10" s="2" customFormat="1" hidden="1" x14ac:dyDescent="0.25">
      <c r="A32" s="1">
        <v>1427</v>
      </c>
      <c r="B32" s="3" t="s">
        <v>162</v>
      </c>
      <c r="C32" s="3" t="s">
        <v>163</v>
      </c>
      <c r="D32" s="3" t="s">
        <v>8</v>
      </c>
      <c r="E32" s="3" t="s">
        <v>164</v>
      </c>
      <c r="F32" s="27" t="s">
        <v>16</v>
      </c>
      <c r="G32" s="4" t="e">
        <f t="shared" si="1"/>
        <v>#VALUE!</v>
      </c>
      <c r="I32" s="6"/>
      <c r="J32" s="27"/>
    </row>
    <row r="33" spans="1:10" s="2" customFormat="1" hidden="1" x14ac:dyDescent="0.25">
      <c r="A33" s="1">
        <v>1046</v>
      </c>
      <c r="B33" s="3" t="s">
        <v>0</v>
      </c>
      <c r="C33" s="2" t="s">
        <v>1</v>
      </c>
      <c r="D33" s="2" t="s">
        <v>2</v>
      </c>
      <c r="E33" s="2" t="s">
        <v>3</v>
      </c>
      <c r="F33" s="28" t="s">
        <v>4</v>
      </c>
      <c r="G33" s="4" t="e">
        <f t="shared" si="1"/>
        <v>#VALUE!</v>
      </c>
      <c r="I33" s="6"/>
      <c r="J33" s="28"/>
    </row>
    <row r="34" spans="1:10" s="2" customFormat="1" hidden="1" x14ac:dyDescent="0.25">
      <c r="A34" s="1">
        <v>1598</v>
      </c>
      <c r="B34" s="3" t="s">
        <v>180</v>
      </c>
      <c r="C34" s="3" t="s">
        <v>181</v>
      </c>
      <c r="D34" s="3" t="s">
        <v>182</v>
      </c>
      <c r="E34" s="3" t="s">
        <v>183</v>
      </c>
      <c r="F34" s="27" t="s">
        <v>184</v>
      </c>
      <c r="G34" s="4" t="e">
        <f t="shared" si="1"/>
        <v>#VALUE!</v>
      </c>
      <c r="I34" s="6"/>
      <c r="J34" s="27"/>
    </row>
    <row r="35" spans="1:10" s="2" customFormat="1" hidden="1" x14ac:dyDescent="0.25">
      <c r="A35" s="1">
        <v>1301</v>
      </c>
      <c r="B35" s="2" t="s">
        <v>57</v>
      </c>
      <c r="C35" s="2" t="s">
        <v>58</v>
      </c>
      <c r="D35" s="2" t="s">
        <v>59</v>
      </c>
      <c r="E35" s="2" t="s">
        <v>60</v>
      </c>
      <c r="F35" s="28" t="s">
        <v>61</v>
      </c>
      <c r="G35" s="4" t="e">
        <f t="shared" si="1"/>
        <v>#VALUE!</v>
      </c>
      <c r="I35" s="6"/>
      <c r="J35" s="28"/>
    </row>
    <row r="36" spans="1:10" s="2" customFormat="1" hidden="1" x14ac:dyDescent="0.25">
      <c r="A36" s="1">
        <v>1308</v>
      </c>
      <c r="B36" s="2" t="s">
        <v>90</v>
      </c>
      <c r="C36" s="2" t="s">
        <v>91</v>
      </c>
      <c r="D36" s="2" t="s">
        <v>92</v>
      </c>
      <c r="E36" s="2" t="s">
        <v>93</v>
      </c>
      <c r="F36" s="28" t="s">
        <v>94</v>
      </c>
      <c r="G36" s="4" t="e">
        <f t="shared" si="1"/>
        <v>#VALUE!</v>
      </c>
      <c r="I36" s="6"/>
      <c r="J36" s="28"/>
    </row>
    <row r="37" spans="1:10" s="2" customFormat="1" hidden="1" x14ac:dyDescent="0.25">
      <c r="A37" s="1">
        <v>1423</v>
      </c>
      <c r="B37" s="2" t="s">
        <v>152</v>
      </c>
      <c r="C37" s="2" t="s">
        <v>96</v>
      </c>
      <c r="D37" s="2" t="s">
        <v>153</v>
      </c>
      <c r="E37" s="2" t="s">
        <v>98</v>
      </c>
      <c r="F37" s="28" t="s">
        <v>94</v>
      </c>
      <c r="G37" s="4" t="e">
        <f t="shared" si="1"/>
        <v>#VALUE!</v>
      </c>
      <c r="I37" s="6"/>
      <c r="J37" s="28"/>
    </row>
    <row r="38" spans="1:10" s="2" customFormat="1" hidden="1" x14ac:dyDescent="0.25">
      <c r="A38" s="1">
        <v>1292</v>
      </c>
      <c r="B38" s="2" t="s">
        <v>11</v>
      </c>
      <c r="C38" s="2" t="s">
        <v>12</v>
      </c>
      <c r="D38" s="2" t="s">
        <v>13</v>
      </c>
      <c r="E38" s="2" t="s">
        <v>14</v>
      </c>
      <c r="F38" s="28" t="s">
        <v>15</v>
      </c>
      <c r="G38" s="4" t="e">
        <f t="shared" si="1"/>
        <v>#VALUE!</v>
      </c>
      <c r="I38" s="6"/>
      <c r="J38" s="28"/>
    </row>
    <row r="39" spans="1:10" s="2" customFormat="1" hidden="1" x14ac:dyDescent="0.25">
      <c r="A39" s="1">
        <v>1302</v>
      </c>
      <c r="B39" s="2" t="s">
        <v>62</v>
      </c>
      <c r="C39" s="2" t="s">
        <v>63</v>
      </c>
      <c r="D39" s="2" t="s">
        <v>64</v>
      </c>
      <c r="E39" s="2" t="s">
        <v>65</v>
      </c>
      <c r="F39" s="28" t="s">
        <v>15</v>
      </c>
      <c r="G39" s="4" t="e">
        <f t="shared" si="1"/>
        <v>#VALUE!</v>
      </c>
      <c r="I39" s="6"/>
      <c r="J39" s="28"/>
    </row>
    <row r="40" spans="1:10" s="2" customFormat="1" hidden="1" x14ac:dyDescent="0.25">
      <c r="A40" s="1">
        <v>1422</v>
      </c>
      <c r="B40" s="2" t="s">
        <v>148</v>
      </c>
      <c r="C40" s="2" t="s">
        <v>149</v>
      </c>
      <c r="D40" s="2" t="s">
        <v>150</v>
      </c>
      <c r="E40" s="2" t="s">
        <v>151</v>
      </c>
      <c r="F40" s="28" t="s">
        <v>46</v>
      </c>
      <c r="G40" s="4" t="e">
        <f t="shared" si="1"/>
        <v>#VALUE!</v>
      </c>
      <c r="I40" s="6"/>
      <c r="J40" s="28"/>
    </row>
    <row r="41" spans="1:10" s="2" customFormat="1" hidden="1" x14ac:dyDescent="0.25">
      <c r="A41" s="1">
        <v>1774</v>
      </c>
      <c r="B41" s="3" t="s">
        <v>237</v>
      </c>
      <c r="C41" s="3" t="s">
        <v>238</v>
      </c>
      <c r="D41" s="3" t="s">
        <v>239</v>
      </c>
      <c r="E41" s="3" t="s">
        <v>240</v>
      </c>
      <c r="F41" s="27" t="s">
        <v>46</v>
      </c>
      <c r="G41" s="4" t="e">
        <f t="shared" si="1"/>
        <v>#VALUE!</v>
      </c>
      <c r="I41" s="6"/>
      <c r="J41" s="27"/>
    </row>
    <row r="42" spans="1:10" s="2" customFormat="1" hidden="1" x14ac:dyDescent="0.25">
      <c r="A42" s="1">
        <v>1694</v>
      </c>
      <c r="B42" s="3" t="s">
        <v>212</v>
      </c>
      <c r="C42" s="3" t="s">
        <v>213</v>
      </c>
      <c r="D42" s="3" t="s">
        <v>214</v>
      </c>
      <c r="E42" s="3" t="s">
        <v>215</v>
      </c>
      <c r="F42" s="27" t="s">
        <v>216</v>
      </c>
      <c r="G42" s="4" t="e">
        <f t="shared" ref="G42:G63" si="2">F42/3</f>
        <v>#VALUE!</v>
      </c>
      <c r="I42" s="6"/>
      <c r="J42" s="27"/>
    </row>
    <row r="43" spans="1:10" s="2" customFormat="1" hidden="1" x14ac:dyDescent="0.25">
      <c r="A43" s="1">
        <v>1425</v>
      </c>
      <c r="B43" s="3" t="s">
        <v>158</v>
      </c>
      <c r="C43" s="3" t="s">
        <v>159</v>
      </c>
      <c r="D43" s="3" t="s">
        <v>106</v>
      </c>
      <c r="E43" s="3" t="s">
        <v>160</v>
      </c>
      <c r="F43" s="27" t="s">
        <v>161</v>
      </c>
      <c r="G43" s="4" t="e">
        <f t="shared" si="2"/>
        <v>#VALUE!</v>
      </c>
      <c r="I43" s="6"/>
      <c r="J43" s="27"/>
    </row>
    <row r="44" spans="1:10" s="2" customFormat="1" hidden="1" x14ac:dyDescent="0.25">
      <c r="A44" s="1">
        <v>1430</v>
      </c>
      <c r="B44" s="3" t="s">
        <v>165</v>
      </c>
      <c r="C44" s="3" t="s">
        <v>166</v>
      </c>
      <c r="D44" s="3" t="s">
        <v>167</v>
      </c>
      <c r="E44" s="3" t="s">
        <v>168</v>
      </c>
      <c r="F44" s="27" t="s">
        <v>161</v>
      </c>
      <c r="G44" s="4" t="e">
        <f t="shared" si="2"/>
        <v>#VALUE!</v>
      </c>
      <c r="I44" s="6"/>
      <c r="J44" s="27"/>
    </row>
    <row r="45" spans="1:10" s="2" customFormat="1" hidden="1" x14ac:dyDescent="0.25">
      <c r="A45" s="1">
        <v>1778</v>
      </c>
      <c r="B45" s="3" t="s">
        <v>248</v>
      </c>
      <c r="C45" s="3" t="s">
        <v>249</v>
      </c>
      <c r="D45" s="3" t="s">
        <v>250</v>
      </c>
      <c r="E45" s="3" t="s">
        <v>251</v>
      </c>
      <c r="F45" s="27" t="s">
        <v>161</v>
      </c>
      <c r="G45" s="4" t="e">
        <f t="shared" si="2"/>
        <v>#VALUE!</v>
      </c>
      <c r="I45" s="6"/>
      <c r="J45" s="27"/>
    </row>
    <row r="46" spans="1:10" s="2" customFormat="1" hidden="1" x14ac:dyDescent="0.25">
      <c r="A46" s="1">
        <v>1608</v>
      </c>
      <c r="B46" s="3" t="s">
        <v>203</v>
      </c>
      <c r="C46" s="3" t="s">
        <v>204</v>
      </c>
      <c r="D46" s="3" t="s">
        <v>205</v>
      </c>
      <c r="E46" s="3" t="s">
        <v>172</v>
      </c>
      <c r="F46" s="27" t="s">
        <v>206</v>
      </c>
      <c r="G46" s="4" t="e">
        <f t="shared" si="2"/>
        <v>#VALUE!</v>
      </c>
      <c r="I46" s="6"/>
      <c r="J46" s="27"/>
    </row>
    <row r="47" spans="1:10" s="2" customFormat="1" hidden="1" x14ac:dyDescent="0.25">
      <c r="A47" s="1">
        <v>1305</v>
      </c>
      <c r="B47" s="2" t="s">
        <v>76</v>
      </c>
      <c r="C47" s="2" t="s">
        <v>77</v>
      </c>
      <c r="D47" s="2" t="s">
        <v>78</v>
      </c>
      <c r="E47" s="2" t="s">
        <v>79</v>
      </c>
      <c r="F47" s="28" t="s">
        <v>80</v>
      </c>
      <c r="G47" s="4" t="e">
        <f t="shared" si="2"/>
        <v>#VALUE!</v>
      </c>
      <c r="I47" s="6"/>
      <c r="J47" s="28"/>
    </row>
    <row r="48" spans="1:10" s="2" customFormat="1" hidden="1" x14ac:dyDescent="0.25">
      <c r="A48" s="1">
        <v>1310</v>
      </c>
      <c r="B48" s="2" t="s">
        <v>100</v>
      </c>
      <c r="C48" s="2" t="s">
        <v>101</v>
      </c>
      <c r="D48" s="2" t="s">
        <v>97</v>
      </c>
      <c r="E48" s="2" t="s">
        <v>102</v>
      </c>
      <c r="F48" s="28" t="s">
        <v>103</v>
      </c>
      <c r="G48" s="4" t="e">
        <f t="shared" si="2"/>
        <v>#VALUE!</v>
      </c>
      <c r="I48" s="6"/>
      <c r="J48" s="28"/>
    </row>
    <row r="49" spans="1:12" s="2" customFormat="1" hidden="1" x14ac:dyDescent="0.25">
      <c r="A49" s="1">
        <v>1779</v>
      </c>
      <c r="B49" s="3" t="s">
        <v>224</v>
      </c>
      <c r="C49" s="3" t="s">
        <v>225</v>
      </c>
      <c r="D49" s="3" t="s">
        <v>226</v>
      </c>
      <c r="E49" s="3" t="s">
        <v>227</v>
      </c>
      <c r="F49" s="27" t="s">
        <v>228</v>
      </c>
      <c r="G49" s="4" t="e">
        <f t="shared" si="2"/>
        <v>#VALUE!</v>
      </c>
      <c r="I49" s="6"/>
      <c r="J49" s="27"/>
    </row>
    <row r="50" spans="1:12" s="2" customFormat="1" hidden="1" x14ac:dyDescent="0.25">
      <c r="A50" s="1">
        <v>1314</v>
      </c>
      <c r="B50" s="2" t="s">
        <v>118</v>
      </c>
      <c r="C50" s="2" t="s">
        <v>119</v>
      </c>
      <c r="D50" s="2" t="s">
        <v>120</v>
      </c>
      <c r="E50" s="2" t="s">
        <v>98</v>
      </c>
      <c r="F50" s="28" t="s">
        <v>121</v>
      </c>
      <c r="G50" s="4" t="e">
        <f t="shared" si="2"/>
        <v>#VALUE!</v>
      </c>
      <c r="I50" s="6"/>
      <c r="J50" s="28"/>
    </row>
    <row r="51" spans="1:12" s="2" customFormat="1" hidden="1" x14ac:dyDescent="0.25">
      <c r="A51" s="1">
        <v>1701</v>
      </c>
      <c r="B51" s="3" t="s">
        <v>221</v>
      </c>
      <c r="C51" s="3" t="s">
        <v>222</v>
      </c>
      <c r="D51" s="3" t="s">
        <v>13</v>
      </c>
      <c r="E51" s="3" t="s">
        <v>223</v>
      </c>
      <c r="F51" s="27" t="s">
        <v>175</v>
      </c>
      <c r="G51" s="4" t="e">
        <f t="shared" si="2"/>
        <v>#VALUE!</v>
      </c>
      <c r="I51" s="6"/>
      <c r="J51" s="27"/>
    </row>
    <row r="52" spans="1:12" s="2" customFormat="1" hidden="1" x14ac:dyDescent="0.25">
      <c r="A52" s="1">
        <v>1306</v>
      </c>
      <c r="B52" s="2" t="s">
        <v>81</v>
      </c>
      <c r="C52" s="2" t="s">
        <v>82</v>
      </c>
      <c r="D52" s="2" t="s">
        <v>78</v>
      </c>
      <c r="E52" s="2" t="s">
        <v>83</v>
      </c>
      <c r="F52" s="28" t="s">
        <v>84</v>
      </c>
      <c r="G52" s="4" t="e">
        <f t="shared" si="2"/>
        <v>#VALUE!</v>
      </c>
      <c r="I52" s="6"/>
      <c r="J52" s="28"/>
    </row>
    <row r="53" spans="1:12" s="2" customFormat="1" hidden="1" x14ac:dyDescent="0.25">
      <c r="A53" s="1">
        <v>1298</v>
      </c>
      <c r="B53" s="2" t="s">
        <v>41</v>
      </c>
      <c r="C53" s="2" t="s">
        <v>42</v>
      </c>
      <c r="D53" s="2" t="s">
        <v>43</v>
      </c>
      <c r="E53" s="2" t="s">
        <v>44</v>
      </c>
      <c r="F53" s="28" t="s">
        <v>45</v>
      </c>
      <c r="G53" s="4" t="e">
        <f t="shared" si="2"/>
        <v>#VALUE!</v>
      </c>
      <c r="I53" s="6"/>
      <c r="J53" s="28"/>
    </row>
    <row r="54" spans="1:12" s="2" customFormat="1" hidden="1" x14ac:dyDescent="0.25">
      <c r="A54" s="1">
        <v>1614</v>
      </c>
      <c r="B54" s="3" t="s">
        <v>207</v>
      </c>
      <c r="C54" s="3" t="s">
        <v>208</v>
      </c>
      <c r="D54" s="3" t="s">
        <v>209</v>
      </c>
      <c r="E54" s="3" t="s">
        <v>210</v>
      </c>
      <c r="F54" s="27" t="s">
        <v>211</v>
      </c>
      <c r="G54" s="4" t="e">
        <f t="shared" si="2"/>
        <v>#VALUE!</v>
      </c>
      <c r="I54" s="6"/>
      <c r="J54" s="27"/>
    </row>
    <row r="55" spans="1:12" s="2" customFormat="1" hidden="1" x14ac:dyDescent="0.25">
      <c r="A55" s="1">
        <v>1299</v>
      </c>
      <c r="B55" s="2" t="s">
        <v>47</v>
      </c>
      <c r="C55" s="2" t="s">
        <v>48</v>
      </c>
      <c r="D55" s="2" t="s">
        <v>49</v>
      </c>
      <c r="E55" s="2" t="s">
        <v>50</v>
      </c>
      <c r="F55" s="28" t="s">
        <v>51</v>
      </c>
      <c r="G55" s="4" t="e">
        <f t="shared" si="2"/>
        <v>#VALUE!</v>
      </c>
      <c r="I55" s="6"/>
      <c r="J55" s="28"/>
    </row>
    <row r="56" spans="1:12" s="2" customFormat="1" hidden="1" x14ac:dyDescent="0.25">
      <c r="A56" s="1">
        <v>1312</v>
      </c>
      <c r="B56" s="2" t="s">
        <v>109</v>
      </c>
      <c r="C56" s="2" t="s">
        <v>110</v>
      </c>
      <c r="D56" s="2" t="s">
        <v>111</v>
      </c>
      <c r="E56" s="2" t="s">
        <v>112</v>
      </c>
      <c r="F56" s="28" t="s">
        <v>51</v>
      </c>
      <c r="G56" s="4" t="e">
        <f t="shared" si="2"/>
        <v>#VALUE!</v>
      </c>
      <c r="I56" s="6"/>
      <c r="J56" s="28"/>
    </row>
    <row r="57" spans="1:12" s="2" customFormat="1" hidden="1" x14ac:dyDescent="0.25">
      <c r="A57" s="1">
        <v>1304</v>
      </c>
      <c r="B57" s="2" t="s">
        <v>71</v>
      </c>
      <c r="C57" s="2" t="s">
        <v>72</v>
      </c>
      <c r="D57" s="2" t="s">
        <v>73</v>
      </c>
      <c r="E57" s="2" t="s">
        <v>74</v>
      </c>
      <c r="F57" s="28" t="s">
        <v>75</v>
      </c>
      <c r="G57" s="4" t="e">
        <f t="shared" si="2"/>
        <v>#VALUE!</v>
      </c>
      <c r="I57" s="6"/>
      <c r="J57" s="28"/>
    </row>
    <row r="58" spans="1:12" s="2" customFormat="1" hidden="1" x14ac:dyDescent="0.25">
      <c r="A58" s="1">
        <v>1300</v>
      </c>
      <c r="B58" s="2" t="s">
        <v>52</v>
      </c>
      <c r="C58" s="2" t="s">
        <v>53</v>
      </c>
      <c r="D58" s="2" t="s">
        <v>54</v>
      </c>
      <c r="E58" s="2" t="s">
        <v>55</v>
      </c>
      <c r="F58" s="28" t="s">
        <v>56</v>
      </c>
      <c r="G58" s="4" t="e">
        <f t="shared" si="2"/>
        <v>#VALUE!</v>
      </c>
      <c r="I58" s="6"/>
      <c r="J58" s="28"/>
    </row>
    <row r="59" spans="1:12" s="2" customFormat="1" hidden="1" x14ac:dyDescent="0.25">
      <c r="A59" s="1">
        <v>1420</v>
      </c>
      <c r="B59" s="2" t="s">
        <v>141</v>
      </c>
      <c r="C59" s="2" t="s">
        <v>142</v>
      </c>
      <c r="D59" s="2" t="s">
        <v>19</v>
      </c>
      <c r="E59" s="2" t="s">
        <v>143</v>
      </c>
      <c r="F59" s="28" t="s">
        <v>56</v>
      </c>
      <c r="G59" s="4" t="e">
        <f t="shared" si="2"/>
        <v>#VALUE!</v>
      </c>
      <c r="I59" s="6"/>
      <c r="J59" s="28"/>
    </row>
    <row r="60" spans="1:12" s="2" customFormat="1" hidden="1" x14ac:dyDescent="0.25">
      <c r="A60" s="1">
        <v>1424</v>
      </c>
      <c r="B60" s="2" t="s">
        <v>154</v>
      </c>
      <c r="C60" s="2" t="s">
        <v>48</v>
      </c>
      <c r="D60" s="2" t="s">
        <v>155</v>
      </c>
      <c r="E60" s="2" t="s">
        <v>156</v>
      </c>
      <c r="F60" s="28" t="s">
        <v>157</v>
      </c>
      <c r="G60" s="4" t="e">
        <f t="shared" si="2"/>
        <v>#VALUE!</v>
      </c>
      <c r="I60" s="6"/>
      <c r="J60" s="28"/>
    </row>
    <row r="61" spans="1:12" s="2" customFormat="1" hidden="1" x14ac:dyDescent="0.25">
      <c r="A61" s="1">
        <v>1294</v>
      </c>
      <c r="B61" s="2" t="s">
        <v>21</v>
      </c>
      <c r="C61" s="2" t="s">
        <v>22</v>
      </c>
      <c r="D61" s="2" t="s">
        <v>23</v>
      </c>
      <c r="E61" s="2" t="s">
        <v>24</v>
      </c>
      <c r="F61" s="28" t="s">
        <v>25</v>
      </c>
      <c r="G61" s="4" t="e">
        <f t="shared" si="2"/>
        <v>#VALUE!</v>
      </c>
      <c r="I61" s="6"/>
      <c r="J61" s="28"/>
    </row>
    <row r="62" spans="1:12" s="2" customFormat="1" hidden="1" x14ac:dyDescent="0.25">
      <c r="A62" s="1">
        <v>1437</v>
      </c>
      <c r="B62" s="2" t="s">
        <v>173</v>
      </c>
      <c r="C62" s="2" t="s">
        <v>174</v>
      </c>
      <c r="D62" s="2" t="s">
        <v>73</v>
      </c>
      <c r="E62" s="2" t="s">
        <v>69</v>
      </c>
      <c r="F62" s="28" t="s">
        <v>25</v>
      </c>
      <c r="G62" s="4" t="e">
        <f t="shared" si="2"/>
        <v>#VALUE!</v>
      </c>
      <c r="I62" s="6"/>
      <c r="J62" s="28"/>
    </row>
    <row r="63" spans="1:12" s="2" customFormat="1" hidden="1" x14ac:dyDescent="0.25">
      <c r="A63" s="1">
        <v>1363</v>
      </c>
      <c r="B63" s="2" t="s">
        <v>136</v>
      </c>
      <c r="C63" s="2" t="s">
        <v>137</v>
      </c>
      <c r="D63" s="2" t="s">
        <v>138</v>
      </c>
      <c r="E63" s="2" t="s">
        <v>139</v>
      </c>
      <c r="F63" s="28" t="s">
        <v>140</v>
      </c>
      <c r="G63" s="4" t="e">
        <f t="shared" si="2"/>
        <v>#VALUE!</v>
      </c>
      <c r="I63" s="6"/>
      <c r="J63" s="28"/>
    </row>
    <row r="64" spans="1:12" s="23" customFormat="1" ht="30.75" customHeight="1" x14ac:dyDescent="0.25">
      <c r="G64" s="22" t="s">
        <v>274</v>
      </c>
      <c r="H64" s="24">
        <f>SUM(H4:H63)</f>
        <v>6230000</v>
      </c>
      <c r="J64" s="25"/>
      <c r="L64" s="26">
        <f>SUM(L4:L63)</f>
        <v>0</v>
      </c>
    </row>
    <row r="65" spans="2:12" s="23" customFormat="1" ht="15.75" x14ac:dyDescent="0.25">
      <c r="B65" s="10" t="s">
        <v>275</v>
      </c>
      <c r="C65" s="14">
        <v>5760000</v>
      </c>
    </row>
    <row r="66" spans="2:12" s="23" customFormat="1" ht="15.75" x14ac:dyDescent="0.25">
      <c r="B66" s="10" t="s">
        <v>276</v>
      </c>
      <c r="C66" s="14">
        <f>H64</f>
        <v>6230000</v>
      </c>
    </row>
    <row r="67" spans="2:12" s="23" customFormat="1" ht="18.75" customHeight="1" x14ac:dyDescent="0.25">
      <c r="B67" s="10" t="s">
        <v>279</v>
      </c>
      <c r="C67" s="14">
        <f>C65-C66</f>
        <v>-470000</v>
      </c>
    </row>
    <row r="68" spans="2:12" x14ac:dyDescent="0.25">
      <c r="J68"/>
      <c r="L68"/>
    </row>
    <row r="69" spans="2:12" s="9" customFormat="1" ht="15.75" x14ac:dyDescent="0.25">
      <c r="B69" s="9" t="s">
        <v>269</v>
      </c>
      <c r="C69" s="9" t="s">
        <v>270</v>
      </c>
      <c r="F69" s="9" t="s">
        <v>271</v>
      </c>
      <c r="I69" s="9" t="s">
        <v>272</v>
      </c>
      <c r="J69" s="9" t="s">
        <v>280</v>
      </c>
    </row>
  </sheetData>
  <mergeCells count="2">
    <mergeCell ref="B1:H1"/>
    <mergeCell ref="C2:G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GPV</cp:lastModifiedBy>
  <dcterms:created xsi:type="dcterms:W3CDTF">2019-10-16T03:01:23Z</dcterms:created>
  <dcterms:modified xsi:type="dcterms:W3CDTF">2019-10-21T02:40:05Z</dcterms:modified>
</cp:coreProperties>
</file>